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ปรับเกลี่ย พก." sheetId="1" r:id="rId1"/>
  </sheets>
  <definedNames>
    <definedName name="_xlnm.Print_Titles" localSheetId="0">'ปรับเกลี่ย พก.'!$1:$8</definedName>
  </definedNames>
  <calcPr fullCalcOnLoad="1"/>
</workbook>
</file>

<file path=xl/sharedStrings.xml><?xml version="1.0" encoding="utf-8"?>
<sst xmlns="http://schemas.openxmlformats.org/spreadsheetml/2006/main" count="219" uniqueCount="138">
  <si>
    <t>จังหวัดแพร่</t>
  </si>
  <si>
    <t>ลำดับที่</t>
  </si>
  <si>
    <t>อำเภอ</t>
  </si>
  <si>
    <t>อปท.</t>
  </si>
  <si>
    <t>หมายเหตุ</t>
  </si>
  <si>
    <t>หนองม่วงไข่</t>
  </si>
  <si>
    <t>เมืองแพร่</t>
  </si>
  <si>
    <t>สูงเม่น</t>
  </si>
  <si>
    <t>เด่นชัย</t>
  </si>
  <si>
    <t>สอง</t>
  </si>
  <si>
    <t>วังชิ้น</t>
  </si>
  <si>
    <t>ร้องกวาง</t>
  </si>
  <si>
    <t>ลอง</t>
  </si>
  <si>
    <t>รวมทั้งสิ้น</t>
  </si>
  <si>
    <t>ผู้จัดทำข้อมูล</t>
  </si>
  <si>
    <t>รับรองความถูกต้อง</t>
  </si>
  <si>
    <t>(คน)</t>
  </si>
  <si>
    <t>(1)</t>
  </si>
  <si>
    <t>(2)</t>
  </si>
  <si>
    <t>(3)</t>
  </si>
  <si>
    <t>ทม.แพร่</t>
  </si>
  <si>
    <t>ทต.เด่นชัย</t>
  </si>
  <si>
    <t>ทต.ปงป่าหวาย</t>
  </si>
  <si>
    <t>ทต.แม่จั๊วะ</t>
  </si>
  <si>
    <t>อบต.เด่นชัย</t>
  </si>
  <si>
    <t>อบต.ไทรย้อย</t>
  </si>
  <si>
    <t>อบต.แม่จั๊วะ</t>
  </si>
  <si>
    <t>อบต.ห้วยไร่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</si>
  <si>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</si>
  <si>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</si>
  <si>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</si>
  <si>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</si>
  <si>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</si>
  <si>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</si>
  <si>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</si>
  <si>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</si>
  <si>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อบต.กาญจนา</t>
  </si>
  <si>
    <t>อบต.ท่าข้าม</t>
  </si>
  <si>
    <t>อบต.ทุ่งกวาว</t>
  </si>
  <si>
    <t>อบต.นาจักร</t>
  </si>
  <si>
    <t>อบต.ป่าแดง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</si>
  <si>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</si>
  <si>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</si>
  <si>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</si>
  <si>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</si>
  <si>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</si>
  <si>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ทต.บ้านเวียง</t>
  </si>
  <si>
    <t>ทต.ร้องกวาง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</si>
  <si>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</si>
  <si>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</si>
  <si>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</si>
  <si>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</si>
  <si>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</si>
  <si>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</si>
  <si>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</si>
  <si>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</si>
  <si>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</si>
  <si>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</si>
  <si>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</si>
  <si>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</si>
  <si>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</si>
  <si>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อบต.ต้าผามอก</t>
  </si>
  <si>
    <t>อบต.ทุ่งแล้ง</t>
  </si>
  <si>
    <t>อบต.บ่อเหล็กลอง</t>
  </si>
  <si>
    <t>อบต.บ้านปิน</t>
  </si>
  <si>
    <t>อบต.ปากกาง</t>
  </si>
  <si>
    <t>อบต.หัวทุ่ง</t>
  </si>
  <si>
    <t>ทต.วังชิ้น</t>
  </si>
  <si>
    <t>อบต.นาพูน</t>
  </si>
  <si>
    <t>อบต.ป่าสัก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</si>
  <si>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</si>
  <si>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</si>
  <si>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</si>
  <si>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</si>
  <si>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</si>
  <si>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ทต.สอง</t>
  </si>
  <si>
    <t>ทต.ห้วยหม้าย</t>
  </si>
  <si>
    <t>อบต.แดนชุมพล</t>
  </si>
  <si>
    <t>อบต.เตาปูน</t>
  </si>
  <si>
    <t>อบต.ทุ่งน้าว</t>
  </si>
  <si>
    <t>อบต.บ้านกลาง</t>
  </si>
  <si>
    <t>อบต.บ้านหนุน</t>
  </si>
  <si>
    <t>อบต.สะเอียบ</t>
  </si>
  <si>
    <t>อบต.หัวเมือง</t>
  </si>
  <si>
    <t>ทต.สูงเม่น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</si>
  <si>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</si>
  <si>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</si>
  <si>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</si>
  <si>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</si>
  <si>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</si>
  <si>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อบต.บ้านเหล่า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</si>
  <si>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</si>
  <si>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</si>
  <si>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</si>
  <si>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</si>
  <si>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</si>
  <si>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อบต.หัวฝาย</t>
  </si>
  <si>
    <t>ทต.หนองม่วงไข่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</si>
  <si>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</si>
  <si>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</si>
  <si>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</si>
  <si>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</si>
  <si>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</si>
  <si>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สำหรับสนับสนุนการเสริมสร้างสวัสดิการทางสังคมให้แก่คนพิการหรือทุพพลภาพ ประจำปีงบประมาณ พ.ศ.2555</t>
  </si>
  <si>
    <t>งวดที่ 1 จำนวน 3 เดือน (เดือนตุลาคม - ธันวาคม 2554)</t>
  </si>
  <si>
    <t>เป็นเงินทั้งสิ้น (บาท)</t>
  </si>
  <si>
    <t>(บาท)</t>
  </si>
  <si>
    <t>แบบเสนอขอปรับเกลี่ยงบประมาณเงินอุดหนุนเฉพาะกิจ</t>
  </si>
  <si>
    <t>เสนอขอจังหวัดปรับเกลี่ย</t>
  </si>
  <si>
    <t>จังหวัดจัดสรรให้ อปท.</t>
  </si>
  <si>
    <t>ตามบัญชีฯ สถ.</t>
  </si>
  <si>
    <t>คำนวณงบประมาณให้ผู้มีสิทธิทุกราย</t>
  </si>
  <si>
    <t>(อปท.+รัฐบาล)</t>
  </si>
  <si>
    <t>จำนวนคนพิการ (คน)</t>
  </si>
  <si>
    <t>จำนวนเงินงบประมาณ (บาท)</t>
  </si>
  <si>
    <t>(จำนวนคนพิการX500บาทX3เดือน)</t>
  </si>
  <si>
    <t>(4) = (1) - (3) หรือ (3) - (1)</t>
  </si>
  <si>
    <t>วันที่.......................................</t>
  </si>
  <si>
    <t>(................................................)</t>
  </si>
  <si>
    <t>ท้องถิ่นอำเภอ................................</t>
  </si>
  <si>
    <t>ตำแหน่ง....................................................</t>
  </si>
  <si>
    <t>คำอธิบาย :</t>
  </si>
  <si>
    <t>แบบเสนอขอปรับเกลี่ยงบประมาณเงินอุดหนุนเฉพาะกิจ สำหรับสนับสนุนการเสริมสร้างสวัสดิการทางสังคมให้แก่คนพิการหรือทุพพลภาพ ประจำปีงบประมาณ พ.ศ.2555</t>
  </si>
  <si>
    <t>ช่อง (1)</t>
  </si>
  <si>
    <t>หมายถึง</t>
  </si>
  <si>
    <t>ช่อง (2)</t>
  </si>
  <si>
    <t>จำนวนคนพิการ (รายเก่า + รายใหม่) ที่มีสิทธิทุกรายทั้งหมดทุกงบ (งบ อปท. เคยตั้งจ่ายเอง + งบรัฐบาล)</t>
  </si>
  <si>
    <t>ช่อง (3)</t>
  </si>
  <si>
    <t>โดยคำนวณจากจำนวนคนพิการที่มีสิทธิทุกราย ในช่อง (2) คูณ จำนวนเงินเดือนละ 500 บาท คูณ จำนวน 3 เดือน หรือ จำนวนคนพิการในช่อง (2) คูณจำนวนเงิน 1,500 บาท</t>
  </si>
  <si>
    <t>ช่อง (4)</t>
  </si>
  <si>
    <t>จำนวนเงินงบประมาณที่จังหวัดจะจัดสรรให้เทศบาลและองค์การบริหารส่วนตำบล ตามบัญชีรายละเอียดของกรมส่งเสริมการปกครองท้องถิ่น</t>
  </si>
  <si>
    <t>จำนวนเงินงบประมาณที่จะต้องจ่ายให้คนพิการหรือทุพพลภาพทั้งหมด จำนวน 3 เดือน (เดือนตุลาคม - ธันวาคม 2554)</t>
  </si>
  <si>
    <t>จำนวนเงินงบประมาณที่ขอให้จังหวัดปรับเกลี่ย โดยนำจำนวนเงินในช่อง (1) ลบ จำนวนเงินในช่อง (3) จะได้จำนวนเงินที่จังหวัดจัดสรรเกิน ให้นำส่งคืนจังหวัดภายในวันที่</t>
  </si>
  <si>
    <t>10 พฤศจิกายน 2554 หรือนำจำนวนเงินในช่อง (3) ลบ จำนวนเงินในช่อง (1) จะได้จำนวนเงินที่จังหวัดจัดสรรขาด ซึ่งจังหวัดจะปรับเกลี่ยงบประมาณแล้วจะจัดสรรเพิ่มเติมต่อไป</t>
  </si>
  <si>
    <t>จัดสรรเกิน (ส่งคืน)</t>
  </si>
  <si>
    <t>จัดสรรขาด (ขอรับเพิ่ม)</t>
  </si>
  <si>
    <t>หมายเหตุ :</t>
  </si>
  <si>
    <t>เทศบาลเมืองแพร่ และ สถอ. รายงานข้อมูลส่ง สถจ. ภายในวันที่ 3 พฤศจิกายน 2554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</si>
</sst>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_);_(* \(#,##0\);_(* &quot;-&quot;??_);_(@_)"/>
    <numFmt numFmtId="196" formatCode="_(* #,##0.0_);_(* \(#,##0.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9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dotted"/>
    </border>
    <border>
      <left style="thin"/>
      <right style="hair"/>
      <top style="hair"/>
      <bottom style="dotted"/>
    </border>
    <border>
      <left style="hair"/>
      <right style="thin"/>
      <top style="hair"/>
      <bottom style="dotted"/>
    </border>
    <border>
      <left style="thin"/>
      <right style="thin"/>
      <top>
        <color indexed="63"/>
      </top>
      <bottom style="dotted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 style="thin"/>
      <top style="hair"/>
      <bottom style="dotted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95" fontId="3" fillId="0" borderId="2" xfId="15" applyNumberFormat="1" applyFont="1" applyBorder="1" applyAlignment="1">
      <alignment/>
    </xf>
    <xf numFmtId="195" fontId="3" fillId="0" borderId="3" xfId="15" applyNumberFormat="1" applyFont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4" xfId="0" applyFont="1" applyBorder="1" applyAlignment="1">
      <alignment/>
    </xf>
    <xf numFmtId="195" fontId="3" fillId="0" borderId="4" xfId="15" applyNumberFormat="1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195" fontId="3" fillId="2" borderId="7" xfId="15" applyNumberFormat="1" applyFont="1" applyFill="1" applyBorder="1" applyAlignment="1">
      <alignment/>
    </xf>
    <xf numFmtId="195" fontId="3" fillId="0" borderId="1" xfId="15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195" fontId="3" fillId="0" borderId="8" xfId="15" applyNumberFormat="1" applyFont="1" applyBorder="1" applyAlignment="1">
      <alignment/>
    </xf>
    <xf numFmtId="195" fontId="3" fillId="0" borderId="9" xfId="15" applyNumberFormat="1" applyFont="1" applyBorder="1" applyAlignment="1">
      <alignment/>
    </xf>
    <xf numFmtId="195" fontId="3" fillId="0" borderId="10" xfId="15" applyNumberFormat="1" applyFont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/>
    </xf>
    <xf numFmtId="195" fontId="3" fillId="0" borderId="12" xfId="15" applyNumberFormat="1" applyFont="1" applyBorder="1" applyAlignment="1">
      <alignment/>
    </xf>
    <xf numFmtId="195" fontId="3" fillId="0" borderId="13" xfId="15" applyNumberFormat="1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Border="1" applyAlignment="1">
      <alignment/>
    </xf>
    <xf numFmtId="195" fontId="3" fillId="0" borderId="11" xfId="15" applyNumberFormat="1" applyFont="1" applyBorder="1" applyAlignment="1">
      <alignment/>
    </xf>
    <xf numFmtId="195" fontId="3" fillId="0" borderId="20" xfId="15" applyNumberFormat="1" applyFont="1" applyBorder="1" applyAlignment="1">
      <alignment/>
    </xf>
    <xf numFmtId="195" fontId="3" fillId="0" borderId="21" xfId="15" applyNumberFormat="1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49" fontId="2" fillId="2" borderId="25" xfId="0" applyNumberFormat="1" applyFont="1" applyFill="1" applyBorder="1" applyAlignment="1">
      <alignment horizontal="center"/>
    </xf>
    <xf numFmtId="49" fontId="2" fillId="2" borderId="26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3" fontId="3" fillId="0" borderId="27" xfId="15" applyNumberFormat="1" applyFont="1" applyBorder="1" applyAlignment="1">
      <alignment horizontal="center"/>
    </xf>
    <xf numFmtId="195" fontId="3" fillId="0" borderId="28" xfId="15" applyNumberFormat="1" applyFont="1" applyBorder="1" applyAlignment="1">
      <alignment/>
    </xf>
    <xf numFmtId="0" fontId="3" fillId="0" borderId="27" xfId="0" applyFont="1" applyBorder="1" applyAlignment="1">
      <alignment horizontal="center"/>
    </xf>
    <xf numFmtId="195" fontId="4" fillId="0" borderId="10" xfId="15" applyNumberFormat="1" applyFont="1" applyBorder="1" applyAlignment="1">
      <alignment/>
    </xf>
    <xf numFmtId="195" fontId="4" fillId="0" borderId="27" xfId="0" applyNumberFormat="1" applyFont="1" applyBorder="1" applyAlignment="1">
      <alignment/>
    </xf>
    <xf numFmtId="195" fontId="4" fillId="0" borderId="28" xfId="0" applyNumberFormat="1" applyFont="1" applyBorder="1" applyAlignment="1">
      <alignment/>
    </xf>
    <xf numFmtId="3" fontId="3" fillId="0" borderId="12" xfId="15" applyNumberFormat="1" applyFont="1" applyBorder="1" applyAlignment="1">
      <alignment horizontal="center"/>
    </xf>
    <xf numFmtId="3" fontId="3" fillId="0" borderId="29" xfId="15" applyNumberFormat="1" applyFont="1" applyBorder="1" applyAlignment="1">
      <alignment horizontal="center"/>
    </xf>
    <xf numFmtId="3" fontId="3" fillId="0" borderId="9" xfId="15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195" fontId="4" fillId="0" borderId="13" xfId="15" applyNumberFormat="1" applyFont="1" applyBorder="1" applyAlignment="1">
      <alignment/>
    </xf>
    <xf numFmtId="195" fontId="4" fillId="0" borderId="12" xfId="15" applyNumberFormat="1" applyFont="1" applyBorder="1" applyAlignment="1">
      <alignment/>
    </xf>
    <xf numFmtId="3" fontId="3" fillId="0" borderId="20" xfId="15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95" fontId="4" fillId="0" borderId="3" xfId="15" applyNumberFormat="1" applyFont="1" applyBorder="1" applyAlignment="1">
      <alignment/>
    </xf>
    <xf numFmtId="195" fontId="4" fillId="0" borderId="9" xfId="15" applyNumberFormat="1" applyFont="1" applyBorder="1" applyAlignment="1">
      <alignment/>
    </xf>
    <xf numFmtId="3" fontId="3" fillId="0" borderId="30" xfId="15" applyNumberFormat="1" applyFont="1" applyBorder="1" applyAlignment="1">
      <alignment horizontal="center"/>
    </xf>
    <xf numFmtId="3" fontId="3" fillId="2" borderId="31" xfId="15" applyNumberFormat="1" applyFont="1" applyFill="1" applyBorder="1" applyAlignment="1">
      <alignment horizontal="center"/>
    </xf>
    <xf numFmtId="195" fontId="3" fillId="2" borderId="32" xfId="15" applyNumberFormat="1" applyFont="1" applyFill="1" applyBorder="1" applyAlignment="1">
      <alignment/>
    </xf>
    <xf numFmtId="195" fontId="3" fillId="2" borderId="31" xfId="15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90" zoomScaleNormal="90" workbookViewId="0" topLeftCell="A1">
      <selection activeCell="G14" sqref="G14"/>
    </sheetView>
  </sheetViews>
  <sheetFormatPr defaultColWidth="9.140625" defaultRowHeight="12.75"/>
  <cols>
    <col min="1" max="1" width="9.7109375" style="1" bestFit="1" customWidth="1"/>
    <col min="2" max="2" width="10.7109375" style="1" customWidth="1"/>
    <col min="3" max="3" width="15.140625" style="1" bestFit="1" customWidth="1"/>
    <col min="4" max="4" width="7.140625" style="1" bestFit="1" customWidth="1"/>
    <col min="5" max="5" width="12.140625" style="1" bestFit="1" customWidth="1"/>
    <col min="6" max="6" width="18.57421875" style="1" bestFit="1" customWidth="1"/>
    <col min="7" max="7" width="28.140625" style="1" bestFit="1" customWidth="1"/>
    <col min="8" max="8" width="15.57421875" style="1" customWidth="1"/>
    <col min="9" max="9" width="19.140625" style="1" bestFit="1" customWidth="1"/>
    <col min="10" max="10" width="8.8515625" style="1" bestFit="1" customWidth="1"/>
    <col min="11" max="16384" width="9.140625" style="1" customWidth="1"/>
  </cols>
  <sheetData>
    <row r="1" spans="1:10" ht="21.75">
      <c r="A1" s="88" t="s">
        <v>107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1.75">
      <c r="A2" s="88" t="s">
        <v>103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21.75">
      <c r="A3" s="88" t="s">
        <v>104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21.75">
      <c r="A4" s="88" t="s">
        <v>0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21.75">
      <c r="A5" s="34" t="s">
        <v>1</v>
      </c>
      <c r="B5" s="34" t="s">
        <v>2</v>
      </c>
      <c r="C5" s="34" t="s">
        <v>3</v>
      </c>
      <c r="D5" s="81" t="s">
        <v>109</v>
      </c>
      <c r="E5" s="82"/>
      <c r="F5" s="87" t="s">
        <v>111</v>
      </c>
      <c r="G5" s="33"/>
      <c r="H5" s="81" t="s">
        <v>108</v>
      </c>
      <c r="I5" s="82"/>
      <c r="J5" s="34" t="s">
        <v>4</v>
      </c>
    </row>
    <row r="6" spans="1:10" ht="21.75">
      <c r="A6" s="35"/>
      <c r="B6" s="35"/>
      <c r="C6" s="35"/>
      <c r="D6" s="85" t="s">
        <v>110</v>
      </c>
      <c r="E6" s="86"/>
      <c r="F6" s="48" t="s">
        <v>113</v>
      </c>
      <c r="G6" s="49" t="s">
        <v>114</v>
      </c>
      <c r="H6" s="83" t="s">
        <v>105</v>
      </c>
      <c r="I6" s="84"/>
      <c r="J6" s="35"/>
    </row>
    <row r="7" spans="1:10" ht="21.75">
      <c r="A7" s="35"/>
      <c r="B7" s="35"/>
      <c r="C7" s="35"/>
      <c r="D7" s="48" t="s">
        <v>16</v>
      </c>
      <c r="E7" s="49" t="s">
        <v>106</v>
      </c>
      <c r="F7" s="48" t="s">
        <v>112</v>
      </c>
      <c r="G7" s="49" t="s">
        <v>115</v>
      </c>
      <c r="H7" s="85" t="s">
        <v>116</v>
      </c>
      <c r="I7" s="86"/>
      <c r="J7" s="35"/>
    </row>
    <row r="8" spans="1:10" ht="21.75">
      <c r="A8" s="36"/>
      <c r="B8" s="36"/>
      <c r="C8" s="36"/>
      <c r="D8" s="50"/>
      <c r="E8" s="51" t="s">
        <v>17</v>
      </c>
      <c r="F8" s="50" t="s">
        <v>18</v>
      </c>
      <c r="G8" s="51" t="s">
        <v>19</v>
      </c>
      <c r="H8" s="52" t="s">
        <v>134</v>
      </c>
      <c r="I8" s="53" t="s">
        <v>135</v>
      </c>
      <c r="J8" s="36"/>
    </row>
    <row r="9" spans="1:10" ht="21.75">
      <c r="A9" s="38">
        <v>1</v>
      </c>
      <c r="B9" s="38" t="s">
        <v>6</v>
      </c>
      <c r="C9" s="39" t="s">
        <v>20</v>
      </c>
      <c r="D9" s="54">
        <v>352</v>
      </c>
      <c r="E9" s="55">
        <f>SUM(D9*500*3)</f>
        <v>528000</v>
      </c>
      <c r="F9" s="56"/>
      <c r="G9" s="57">
        <f>SUM(F9*500*3)</f>
        <v>0</v>
      </c>
      <c r="H9" s="58">
        <f>SUM(E9-G9)</f>
        <v>528000</v>
      </c>
      <c r="I9" s="59">
        <f>SUM(G9-E9)</f>
        <v>-528000</v>
      </c>
      <c r="J9" s="39"/>
    </row>
    <row r="10" spans="1:10" ht="21.75">
      <c r="A10" s="2">
        <v>2</v>
      </c>
      <c r="B10" s="2" t="s">
        <v>8</v>
      </c>
      <c r="C10" s="28" t="s">
        <v>21</v>
      </c>
      <c r="D10" s="60">
        <v>1113</v>
      </c>
      <c r="E10" s="30">
        <f aca="true" t="shared" si="0" ref="E10:E73">SUM(D10*500*3)</f>
        <v>1669500</v>
      </c>
      <c r="F10" s="60">
        <v>1059</v>
      </c>
      <c r="G10" s="30">
        <f>SUM(F10*500*3)</f>
        <v>1588500</v>
      </c>
      <c r="H10" s="29">
        <f>SUM(E10-G10)</f>
        <v>81000</v>
      </c>
      <c r="I10" s="30">
        <v>0</v>
      </c>
      <c r="J10" s="20"/>
    </row>
    <row r="11" spans="1:10" ht="21.75">
      <c r="A11" s="7">
        <v>3</v>
      </c>
      <c r="B11" s="7" t="s">
        <v>8</v>
      </c>
      <c r="C11" s="8" t="s">
        <v>22</v>
      </c>
      <c r="D11" s="61">
        <v>335</v>
      </c>
      <c r="E11" s="6">
        <f t="shared" si="0"/>
        <v>502500</v>
      </c>
      <c r="F11" s="61">
        <v>327</v>
      </c>
      <c r="G11" s="6">
        <f>SUM(F11*500*3)</f>
        <v>490500</v>
      </c>
      <c r="H11" s="29">
        <f>SUM(E11-G11)</f>
        <v>12000</v>
      </c>
      <c r="I11" s="30">
        <v>0</v>
      </c>
      <c r="J11" s="5"/>
    </row>
    <row r="12" spans="1:10" ht="21.75">
      <c r="A12" s="21">
        <v>4</v>
      </c>
      <c r="B12" s="26" t="s">
        <v>8</v>
      </c>
      <c r="C12" s="40" t="s">
        <v>23</v>
      </c>
      <c r="D12" s="62">
        <v>408</v>
      </c>
      <c r="E12" s="25">
        <f t="shared" si="0"/>
        <v>612000</v>
      </c>
      <c r="F12" s="62">
        <v>390</v>
      </c>
      <c r="G12" s="25">
        <f aca="true" t="shared" si="1" ref="G12:G75">SUM(F12*500*3)</f>
        <v>585000</v>
      </c>
      <c r="H12" s="24">
        <f>SUM(E12-G12)</f>
        <v>27000</v>
      </c>
      <c r="I12" s="25">
        <v>0</v>
      </c>
      <c r="J12" s="23"/>
    </row>
    <row r="13" spans="1:10" ht="21.75">
      <c r="A13" s="37">
        <v>5</v>
      </c>
      <c r="B13" s="2" t="s">
        <v>6</v>
      </c>
      <c r="C13" s="28" t="s">
        <v>28</v>
      </c>
      <c r="D13" s="60">
        <v>453</v>
      </c>
      <c r="E13" s="30">
        <f t="shared" si="0"/>
        <v>679500</v>
      </c>
      <c r="F13" s="63">
        <v>440</v>
      </c>
      <c r="G13" s="30">
        <f t="shared" si="1"/>
        <v>660000</v>
      </c>
      <c r="H13" s="29">
        <f>SUM(E13-G13)</f>
        <v>19500</v>
      </c>
      <c r="I13" s="30">
        <v>0</v>
      </c>
      <c r="J13" s="20"/>
    </row>
    <row r="14" spans="1:10" ht="21.75">
      <c r="A14" s="3">
        <v>6</v>
      </c>
      <c r="B14" s="3" t="s">
        <v>6</v>
      </c>
      <c r="C14" s="4" t="s">
        <v>29</v>
      </c>
      <c r="D14" s="61">
        <v>203</v>
      </c>
      <c r="E14" s="6">
        <f t="shared" si="0"/>
        <v>304500</v>
      </c>
      <c r="F14" s="64">
        <v>146</v>
      </c>
      <c r="G14" s="6">
        <f t="shared" si="1"/>
        <v>219000</v>
      </c>
      <c r="H14" s="29">
        <f aca="true" t="shared" si="2" ref="H14:H77">SUM(E14-G14)</f>
        <v>85500</v>
      </c>
      <c r="I14" s="30">
        <v>0</v>
      </c>
      <c r="J14" s="5"/>
    </row>
    <row r="15" spans="1:10" ht="21.75">
      <c r="A15" s="7">
        <v>7</v>
      </c>
      <c r="B15" s="3" t="s">
        <v>6</v>
      </c>
      <c r="C15" s="4" t="s">
        <v>30</v>
      </c>
      <c r="D15" s="61">
        <v>179</v>
      </c>
      <c r="E15" s="6">
        <f t="shared" si="0"/>
        <v>268500</v>
      </c>
      <c r="F15" s="64">
        <v>173</v>
      </c>
      <c r="G15" s="6">
        <f t="shared" si="1"/>
        <v>259500</v>
      </c>
      <c r="H15" s="29">
        <f t="shared" si="2"/>
        <v>9000</v>
      </c>
      <c r="I15" s="30">
        <v>0</v>
      </c>
      <c r="J15" s="5"/>
    </row>
    <row r="16" spans="1:10" ht="21.75">
      <c r="A16" s="3">
        <v>8</v>
      </c>
      <c r="B16" s="3" t="s">
        <v>6</v>
      </c>
      <c r="C16" s="4" t="s">
        <v>31</v>
      </c>
      <c r="D16" s="61">
        <v>393</v>
      </c>
      <c r="E16" s="6">
        <f t="shared" si="0"/>
        <v>589500</v>
      </c>
      <c r="F16" s="64">
        <v>382</v>
      </c>
      <c r="G16" s="6">
        <f t="shared" si="1"/>
        <v>573000</v>
      </c>
      <c r="H16" s="29">
        <f t="shared" si="2"/>
        <v>16500</v>
      </c>
      <c r="I16" s="30">
        <v>0</v>
      </c>
      <c r="J16" s="5"/>
    </row>
    <row r="17" spans="1:10" ht="21.75">
      <c r="A17" s="7">
        <v>9</v>
      </c>
      <c r="B17" s="3" t="s">
        <v>6</v>
      </c>
      <c r="C17" s="4" t="s">
        <v>32</v>
      </c>
      <c r="D17" s="61">
        <v>214</v>
      </c>
      <c r="E17" s="6">
        <f t="shared" si="0"/>
        <v>321000</v>
      </c>
      <c r="F17" s="64">
        <v>205</v>
      </c>
      <c r="G17" s="6">
        <f t="shared" si="1"/>
        <v>307500</v>
      </c>
      <c r="H17" s="29">
        <f t="shared" si="2"/>
        <v>13500</v>
      </c>
      <c r="I17" s="30">
        <v>0</v>
      </c>
      <c r="J17" s="5"/>
    </row>
    <row r="18" spans="1:10" ht="21.75">
      <c r="A18" s="3">
        <v>10</v>
      </c>
      <c r="B18" s="3" t="s">
        <v>6</v>
      </c>
      <c r="C18" s="4" t="s">
        <v>33</v>
      </c>
      <c r="D18" s="61">
        <v>149</v>
      </c>
      <c r="E18" s="6">
        <f t="shared" si="0"/>
        <v>223500</v>
      </c>
      <c r="F18" s="64">
        <v>142</v>
      </c>
      <c r="G18" s="6">
        <f t="shared" si="1"/>
        <v>213000</v>
      </c>
      <c r="H18" s="29">
        <f t="shared" si="2"/>
        <v>10500</v>
      </c>
      <c r="I18" s="30">
        <v>0</v>
      </c>
      <c r="J18" s="5"/>
    </row>
    <row r="19" spans="1:10" ht="21.75">
      <c r="A19" s="7">
        <v>11</v>
      </c>
      <c r="B19" s="3" t="s">
        <v>6</v>
      </c>
      <c r="C19" s="4" t="s">
        <v>34</v>
      </c>
      <c r="D19" s="61">
        <v>140</v>
      </c>
      <c r="E19" s="6">
        <f t="shared" si="0"/>
        <v>210000</v>
      </c>
      <c r="F19" s="64">
        <v>134</v>
      </c>
      <c r="G19" s="6">
        <f t="shared" si="1"/>
        <v>201000</v>
      </c>
      <c r="H19" s="29">
        <f t="shared" si="2"/>
        <v>9000</v>
      </c>
      <c r="I19" s="30">
        <v>0</v>
      </c>
      <c r="J19" s="5"/>
    </row>
    <row r="20" spans="1:10" ht="21.75">
      <c r="A20" s="21">
        <v>12</v>
      </c>
      <c r="B20" s="21" t="s">
        <v>6</v>
      </c>
      <c r="C20" s="22" t="s">
        <v>35</v>
      </c>
      <c r="D20" s="62">
        <v>253</v>
      </c>
      <c r="E20" s="25">
        <f t="shared" si="0"/>
        <v>379500</v>
      </c>
      <c r="F20" s="65">
        <v>242</v>
      </c>
      <c r="G20" s="25">
        <f t="shared" si="1"/>
        <v>363000</v>
      </c>
      <c r="H20" s="24">
        <f t="shared" si="2"/>
        <v>16500</v>
      </c>
      <c r="I20" s="25">
        <v>0</v>
      </c>
      <c r="J20" s="23"/>
    </row>
    <row r="21" spans="1:10" ht="21.75">
      <c r="A21" s="37">
        <v>13</v>
      </c>
      <c r="B21" s="2" t="s">
        <v>11</v>
      </c>
      <c r="C21" s="28" t="s">
        <v>46</v>
      </c>
      <c r="D21" s="60">
        <v>264</v>
      </c>
      <c r="E21" s="30">
        <f t="shared" si="0"/>
        <v>396000</v>
      </c>
      <c r="F21" s="63"/>
      <c r="G21" s="66">
        <f t="shared" si="1"/>
        <v>0</v>
      </c>
      <c r="H21" s="67">
        <f t="shared" si="2"/>
        <v>396000</v>
      </c>
      <c r="I21" s="66">
        <f>SUM(G21-E21)</f>
        <v>-396000</v>
      </c>
      <c r="J21" s="20"/>
    </row>
    <row r="22" spans="1:10" ht="21.75">
      <c r="A22" s="21">
        <v>14</v>
      </c>
      <c r="B22" s="21" t="s">
        <v>11</v>
      </c>
      <c r="C22" s="22" t="s">
        <v>47</v>
      </c>
      <c r="D22" s="62">
        <v>294</v>
      </c>
      <c r="E22" s="25">
        <f t="shared" si="0"/>
        <v>441000</v>
      </c>
      <c r="F22" s="65"/>
      <c r="G22" s="57">
        <f t="shared" si="1"/>
        <v>0</v>
      </c>
      <c r="H22" s="71">
        <f t="shared" si="2"/>
        <v>441000</v>
      </c>
      <c r="I22" s="57">
        <f>SUM(G22-E22)</f>
        <v>-441000</v>
      </c>
      <c r="J22" s="23"/>
    </row>
    <row r="23" spans="1:10" ht="21.75">
      <c r="A23" s="37">
        <v>15</v>
      </c>
      <c r="B23" s="2" t="s">
        <v>12</v>
      </c>
      <c r="C23" s="28" t="s">
        <v>56</v>
      </c>
      <c r="D23" s="60">
        <v>112</v>
      </c>
      <c r="E23" s="30">
        <f t="shared" si="0"/>
        <v>168000</v>
      </c>
      <c r="F23" s="63">
        <v>106</v>
      </c>
      <c r="G23" s="30">
        <f t="shared" si="1"/>
        <v>159000</v>
      </c>
      <c r="H23" s="29">
        <f t="shared" si="2"/>
        <v>9000</v>
      </c>
      <c r="I23" s="30">
        <v>0</v>
      </c>
      <c r="J23" s="20"/>
    </row>
    <row r="24" spans="1:10" ht="21.75">
      <c r="A24" s="3">
        <v>16</v>
      </c>
      <c r="B24" s="3" t="s">
        <v>12</v>
      </c>
      <c r="C24" s="4" t="s">
        <v>57</v>
      </c>
      <c r="D24" s="61">
        <v>151</v>
      </c>
      <c r="E24" s="6">
        <f t="shared" si="0"/>
        <v>226500</v>
      </c>
      <c r="F24" s="64">
        <v>149</v>
      </c>
      <c r="G24" s="6">
        <f t="shared" si="1"/>
        <v>223500</v>
      </c>
      <c r="H24" s="29">
        <f t="shared" si="2"/>
        <v>3000</v>
      </c>
      <c r="I24" s="30">
        <v>0</v>
      </c>
      <c r="J24" s="5"/>
    </row>
    <row r="25" spans="1:10" ht="21.75">
      <c r="A25" s="7">
        <v>17</v>
      </c>
      <c r="B25" s="3" t="s">
        <v>12</v>
      </c>
      <c r="C25" s="4" t="s">
        <v>58</v>
      </c>
      <c r="D25" s="61">
        <v>239</v>
      </c>
      <c r="E25" s="6">
        <f t="shared" si="0"/>
        <v>358500</v>
      </c>
      <c r="F25" s="64">
        <v>226</v>
      </c>
      <c r="G25" s="6">
        <f t="shared" si="1"/>
        <v>339000</v>
      </c>
      <c r="H25" s="29">
        <f t="shared" si="2"/>
        <v>19500</v>
      </c>
      <c r="I25" s="30">
        <v>0</v>
      </c>
      <c r="J25" s="5"/>
    </row>
    <row r="26" spans="1:10" ht="21.75">
      <c r="A26" s="3">
        <v>18</v>
      </c>
      <c r="B26" s="3" t="s">
        <v>12</v>
      </c>
      <c r="C26" s="8" t="s">
        <v>59</v>
      </c>
      <c r="D26" s="61">
        <v>367</v>
      </c>
      <c r="E26" s="6">
        <f t="shared" si="0"/>
        <v>550500</v>
      </c>
      <c r="F26" s="64">
        <v>352</v>
      </c>
      <c r="G26" s="6">
        <f t="shared" si="1"/>
        <v>528000</v>
      </c>
      <c r="H26" s="29">
        <f t="shared" si="2"/>
        <v>22500</v>
      </c>
      <c r="I26" s="30">
        <v>0</v>
      </c>
      <c r="J26" s="5"/>
    </row>
    <row r="27" spans="1:10" ht="21.75">
      <c r="A27" s="26">
        <v>19</v>
      </c>
      <c r="B27" s="21" t="s">
        <v>12</v>
      </c>
      <c r="C27" s="22" t="s">
        <v>60</v>
      </c>
      <c r="D27" s="62">
        <v>220</v>
      </c>
      <c r="E27" s="25">
        <f t="shared" si="0"/>
        <v>330000</v>
      </c>
      <c r="F27" s="65">
        <v>207</v>
      </c>
      <c r="G27" s="25">
        <f t="shared" si="1"/>
        <v>310500</v>
      </c>
      <c r="H27" s="24">
        <f t="shared" si="2"/>
        <v>19500</v>
      </c>
      <c r="I27" s="25">
        <v>0</v>
      </c>
      <c r="J27" s="23"/>
    </row>
    <row r="28" spans="1:10" ht="21.75">
      <c r="A28" s="27">
        <v>20</v>
      </c>
      <c r="B28" s="27" t="s">
        <v>10</v>
      </c>
      <c r="C28" s="41" t="s">
        <v>67</v>
      </c>
      <c r="D28" s="68">
        <v>78</v>
      </c>
      <c r="E28" s="44">
        <f t="shared" si="0"/>
        <v>117000</v>
      </c>
      <c r="F28" s="69">
        <v>66</v>
      </c>
      <c r="G28" s="44">
        <f t="shared" si="1"/>
        <v>99000</v>
      </c>
      <c r="H28" s="24">
        <f t="shared" si="2"/>
        <v>18000</v>
      </c>
      <c r="I28" s="25">
        <v>0</v>
      </c>
      <c r="J28" s="42"/>
    </row>
    <row r="29" spans="1:10" ht="21.75">
      <c r="A29" s="37">
        <v>21</v>
      </c>
      <c r="B29" s="2" t="s">
        <v>9</v>
      </c>
      <c r="C29" s="28" t="s">
        <v>75</v>
      </c>
      <c r="D29" s="60">
        <v>201</v>
      </c>
      <c r="E29" s="30">
        <f t="shared" si="0"/>
        <v>301500</v>
      </c>
      <c r="F29" s="63">
        <v>188</v>
      </c>
      <c r="G29" s="30">
        <f t="shared" si="1"/>
        <v>282000</v>
      </c>
      <c r="H29" s="29">
        <f t="shared" si="2"/>
        <v>19500</v>
      </c>
      <c r="I29" s="30">
        <v>0</v>
      </c>
      <c r="J29" s="20"/>
    </row>
    <row r="30" spans="1:10" ht="21.75">
      <c r="A30" s="21">
        <v>22</v>
      </c>
      <c r="B30" s="21" t="s">
        <v>9</v>
      </c>
      <c r="C30" s="22" t="s">
        <v>76</v>
      </c>
      <c r="D30" s="62">
        <v>224</v>
      </c>
      <c r="E30" s="25">
        <f t="shared" si="0"/>
        <v>336000</v>
      </c>
      <c r="F30" s="65">
        <v>215</v>
      </c>
      <c r="G30" s="25">
        <f t="shared" si="1"/>
        <v>322500</v>
      </c>
      <c r="H30" s="24">
        <f t="shared" si="2"/>
        <v>13500</v>
      </c>
      <c r="I30" s="25">
        <v>0</v>
      </c>
      <c r="J30" s="23"/>
    </row>
    <row r="31" spans="1:10" ht="21.75">
      <c r="A31" s="45">
        <v>23</v>
      </c>
      <c r="B31" s="27" t="s">
        <v>7</v>
      </c>
      <c r="C31" s="41" t="s">
        <v>84</v>
      </c>
      <c r="D31" s="68">
        <v>211</v>
      </c>
      <c r="E31" s="44">
        <f t="shared" si="0"/>
        <v>316500</v>
      </c>
      <c r="F31" s="69">
        <v>193</v>
      </c>
      <c r="G31" s="44">
        <f t="shared" si="1"/>
        <v>289500</v>
      </c>
      <c r="H31" s="43">
        <f t="shared" si="2"/>
        <v>27000</v>
      </c>
      <c r="I31" s="44">
        <v>0</v>
      </c>
      <c r="J31" s="42"/>
    </row>
    <row r="32" spans="1:10" ht="21.75">
      <c r="A32" s="27">
        <v>24</v>
      </c>
      <c r="B32" s="27" t="s">
        <v>5</v>
      </c>
      <c r="C32" s="41" t="s">
        <v>97</v>
      </c>
      <c r="D32" s="68">
        <v>265</v>
      </c>
      <c r="E32" s="44">
        <f t="shared" si="0"/>
        <v>397500</v>
      </c>
      <c r="F32" s="68">
        <v>258</v>
      </c>
      <c r="G32" s="44">
        <f t="shared" si="1"/>
        <v>387000</v>
      </c>
      <c r="H32" s="24">
        <f t="shared" si="2"/>
        <v>10500</v>
      </c>
      <c r="I32" s="25">
        <v>0</v>
      </c>
      <c r="J32" s="42"/>
    </row>
    <row r="33" spans="1:10" ht="21.75">
      <c r="A33" s="37">
        <v>25</v>
      </c>
      <c r="B33" s="31" t="s">
        <v>8</v>
      </c>
      <c r="C33" s="32" t="s">
        <v>24</v>
      </c>
      <c r="D33" s="60">
        <v>77</v>
      </c>
      <c r="E33" s="30">
        <f t="shared" si="0"/>
        <v>115500</v>
      </c>
      <c r="F33" s="60">
        <v>72</v>
      </c>
      <c r="G33" s="30">
        <f t="shared" si="1"/>
        <v>108000</v>
      </c>
      <c r="H33" s="29">
        <f t="shared" si="2"/>
        <v>7500</v>
      </c>
      <c r="I33" s="30">
        <v>0</v>
      </c>
      <c r="J33" s="20"/>
    </row>
    <row r="34" spans="1:10" ht="21.75">
      <c r="A34" s="3">
        <v>26</v>
      </c>
      <c r="B34" s="11" t="s">
        <v>8</v>
      </c>
      <c r="C34" s="8" t="s">
        <v>25</v>
      </c>
      <c r="D34" s="61">
        <v>357</v>
      </c>
      <c r="E34" s="6">
        <f t="shared" si="0"/>
        <v>535500</v>
      </c>
      <c r="F34" s="61">
        <v>347</v>
      </c>
      <c r="G34" s="6">
        <f t="shared" si="1"/>
        <v>520500</v>
      </c>
      <c r="H34" s="29">
        <f t="shared" si="2"/>
        <v>15000</v>
      </c>
      <c r="I34" s="30">
        <v>0</v>
      </c>
      <c r="J34" s="5"/>
    </row>
    <row r="35" spans="1:10" ht="21.75">
      <c r="A35" s="7">
        <v>27</v>
      </c>
      <c r="B35" s="11" t="s">
        <v>8</v>
      </c>
      <c r="C35" s="8" t="s">
        <v>26</v>
      </c>
      <c r="D35" s="61">
        <v>178</v>
      </c>
      <c r="E35" s="6">
        <f t="shared" si="0"/>
        <v>267000</v>
      </c>
      <c r="F35" s="61">
        <v>176</v>
      </c>
      <c r="G35" s="6">
        <f t="shared" si="1"/>
        <v>264000</v>
      </c>
      <c r="H35" s="29">
        <f t="shared" si="2"/>
        <v>3000</v>
      </c>
      <c r="I35" s="30">
        <v>0</v>
      </c>
      <c r="J35" s="5"/>
    </row>
    <row r="36" spans="1:10" ht="21.75">
      <c r="A36" s="21">
        <v>28</v>
      </c>
      <c r="B36" s="47" t="s">
        <v>8</v>
      </c>
      <c r="C36" s="22" t="s">
        <v>27</v>
      </c>
      <c r="D36" s="62">
        <v>232</v>
      </c>
      <c r="E36" s="25">
        <f t="shared" si="0"/>
        <v>348000</v>
      </c>
      <c r="F36" s="62">
        <v>219</v>
      </c>
      <c r="G36" s="25">
        <f t="shared" si="1"/>
        <v>328500</v>
      </c>
      <c r="H36" s="24">
        <f t="shared" si="2"/>
        <v>19500</v>
      </c>
      <c r="I36" s="25">
        <v>0</v>
      </c>
      <c r="J36" s="23"/>
    </row>
    <row r="37" spans="1:10" ht="21.75">
      <c r="A37" s="37">
        <v>29</v>
      </c>
      <c r="B37" s="46" t="s">
        <v>6</v>
      </c>
      <c r="C37" s="28" t="s">
        <v>36</v>
      </c>
      <c r="D37" s="60">
        <v>134</v>
      </c>
      <c r="E37" s="30">
        <f t="shared" si="0"/>
        <v>201000</v>
      </c>
      <c r="F37" s="63">
        <v>129</v>
      </c>
      <c r="G37" s="30">
        <f t="shared" si="1"/>
        <v>193500</v>
      </c>
      <c r="H37" s="29">
        <f t="shared" si="2"/>
        <v>7500</v>
      </c>
      <c r="I37" s="30">
        <v>0</v>
      </c>
      <c r="J37" s="20"/>
    </row>
    <row r="38" spans="1:10" ht="21.75">
      <c r="A38" s="3">
        <v>30</v>
      </c>
      <c r="B38" s="13" t="s">
        <v>6</v>
      </c>
      <c r="C38" s="4" t="s">
        <v>37</v>
      </c>
      <c r="D38" s="61">
        <v>55</v>
      </c>
      <c r="E38" s="6">
        <f t="shared" si="0"/>
        <v>82500</v>
      </c>
      <c r="F38" s="64">
        <v>53</v>
      </c>
      <c r="G38" s="6">
        <f t="shared" si="1"/>
        <v>79500</v>
      </c>
      <c r="H38" s="29">
        <f t="shared" si="2"/>
        <v>3000</v>
      </c>
      <c r="I38" s="30">
        <v>0</v>
      </c>
      <c r="J38" s="5"/>
    </row>
    <row r="39" spans="1:10" ht="21.75">
      <c r="A39" s="7">
        <v>31</v>
      </c>
      <c r="B39" s="13" t="s">
        <v>6</v>
      </c>
      <c r="C39" s="4" t="s">
        <v>38</v>
      </c>
      <c r="D39" s="61">
        <v>149</v>
      </c>
      <c r="E39" s="6">
        <f t="shared" si="0"/>
        <v>223500</v>
      </c>
      <c r="F39" s="64">
        <v>140</v>
      </c>
      <c r="G39" s="6">
        <f t="shared" si="1"/>
        <v>210000</v>
      </c>
      <c r="H39" s="29">
        <f t="shared" si="2"/>
        <v>13500</v>
      </c>
      <c r="I39" s="30">
        <v>0</v>
      </c>
      <c r="J39" s="5"/>
    </row>
    <row r="40" spans="1:10" ht="21.75">
      <c r="A40" s="3">
        <v>32</v>
      </c>
      <c r="B40" s="13" t="s">
        <v>6</v>
      </c>
      <c r="C40" s="4" t="s">
        <v>39</v>
      </c>
      <c r="D40" s="61">
        <v>172</v>
      </c>
      <c r="E40" s="6">
        <f t="shared" si="0"/>
        <v>258000</v>
      </c>
      <c r="F40" s="64">
        <v>165</v>
      </c>
      <c r="G40" s="6">
        <f t="shared" si="1"/>
        <v>247500</v>
      </c>
      <c r="H40" s="29">
        <f t="shared" si="2"/>
        <v>10500</v>
      </c>
      <c r="I40" s="30">
        <v>0</v>
      </c>
      <c r="J40" s="5"/>
    </row>
    <row r="41" spans="1:10" ht="21.75">
      <c r="A41" s="7">
        <v>33</v>
      </c>
      <c r="B41" s="13" t="s">
        <v>6</v>
      </c>
      <c r="C41" s="4" t="s">
        <v>40</v>
      </c>
      <c r="D41" s="61">
        <v>108</v>
      </c>
      <c r="E41" s="6">
        <f t="shared" si="0"/>
        <v>162000</v>
      </c>
      <c r="F41" s="64">
        <v>105</v>
      </c>
      <c r="G41" s="6">
        <f t="shared" si="1"/>
        <v>157500</v>
      </c>
      <c r="H41" s="29">
        <f t="shared" si="2"/>
        <v>4500</v>
      </c>
      <c r="I41" s="30">
        <v>0</v>
      </c>
      <c r="J41" s="5"/>
    </row>
    <row r="42" spans="1:10" ht="21.75">
      <c r="A42" s="3">
        <v>34</v>
      </c>
      <c r="B42" s="13" t="s">
        <v>6</v>
      </c>
      <c r="C42" s="4" t="s">
        <v>41</v>
      </c>
      <c r="D42" s="61">
        <v>57</v>
      </c>
      <c r="E42" s="6">
        <f t="shared" si="0"/>
        <v>85500</v>
      </c>
      <c r="F42" s="64">
        <v>51</v>
      </c>
      <c r="G42" s="6">
        <f t="shared" si="1"/>
        <v>76500</v>
      </c>
      <c r="H42" s="29">
        <f t="shared" si="2"/>
        <v>9000</v>
      </c>
      <c r="I42" s="30">
        <v>0</v>
      </c>
      <c r="J42" s="5"/>
    </row>
    <row r="43" spans="1:10" ht="21.75">
      <c r="A43" s="7">
        <v>35</v>
      </c>
      <c r="B43" s="13" t="s">
        <v>6</v>
      </c>
      <c r="C43" s="4" t="s">
        <v>42</v>
      </c>
      <c r="D43" s="61">
        <v>154</v>
      </c>
      <c r="E43" s="6">
        <f t="shared" si="0"/>
        <v>231000</v>
      </c>
      <c r="F43" s="64">
        <v>142</v>
      </c>
      <c r="G43" s="6">
        <f t="shared" si="1"/>
        <v>213000</v>
      </c>
      <c r="H43" s="29">
        <f t="shared" si="2"/>
        <v>18000</v>
      </c>
      <c r="I43" s="30">
        <v>0</v>
      </c>
      <c r="J43" s="5"/>
    </row>
    <row r="44" spans="1:10" ht="21.75">
      <c r="A44" s="3">
        <v>36</v>
      </c>
      <c r="B44" s="13" t="s">
        <v>6</v>
      </c>
      <c r="C44" s="4" t="s">
        <v>43</v>
      </c>
      <c r="D44" s="61">
        <v>77</v>
      </c>
      <c r="E44" s="6">
        <f t="shared" si="0"/>
        <v>115500</v>
      </c>
      <c r="F44" s="64">
        <v>74</v>
      </c>
      <c r="G44" s="6">
        <f t="shared" si="1"/>
        <v>111000</v>
      </c>
      <c r="H44" s="29">
        <f t="shared" si="2"/>
        <v>4500</v>
      </c>
      <c r="I44" s="30">
        <v>0</v>
      </c>
      <c r="J44" s="5"/>
    </row>
    <row r="45" spans="1:10" ht="21.75">
      <c r="A45" s="7">
        <v>37</v>
      </c>
      <c r="B45" s="13" t="s">
        <v>6</v>
      </c>
      <c r="C45" s="4" t="s">
        <v>44</v>
      </c>
      <c r="D45" s="61">
        <v>237</v>
      </c>
      <c r="E45" s="6">
        <f t="shared" si="0"/>
        <v>355500</v>
      </c>
      <c r="F45" s="64">
        <v>226</v>
      </c>
      <c r="G45" s="6">
        <f t="shared" si="1"/>
        <v>339000</v>
      </c>
      <c r="H45" s="29">
        <f t="shared" si="2"/>
        <v>16500</v>
      </c>
      <c r="I45" s="30">
        <v>0</v>
      </c>
      <c r="J45" s="5"/>
    </row>
    <row r="46" spans="1:10" ht="21.75">
      <c r="A46" s="21">
        <v>38</v>
      </c>
      <c r="B46" s="21" t="s">
        <v>6</v>
      </c>
      <c r="C46" s="22" t="s">
        <v>45</v>
      </c>
      <c r="D46" s="62">
        <v>239</v>
      </c>
      <c r="E46" s="25">
        <f t="shared" si="0"/>
        <v>358500</v>
      </c>
      <c r="F46" s="65">
        <v>223</v>
      </c>
      <c r="G46" s="25">
        <f>SUM(F46*500*3)</f>
        <v>334500</v>
      </c>
      <c r="H46" s="24">
        <f t="shared" si="2"/>
        <v>24000</v>
      </c>
      <c r="I46" s="25">
        <v>0</v>
      </c>
      <c r="J46" s="23"/>
    </row>
    <row r="47" spans="1:10" ht="21.75">
      <c r="A47" s="37">
        <v>39</v>
      </c>
      <c r="B47" s="46" t="s">
        <v>11</v>
      </c>
      <c r="C47" s="28" t="s">
        <v>48</v>
      </c>
      <c r="D47" s="60">
        <v>265</v>
      </c>
      <c r="E47" s="30">
        <f t="shared" si="0"/>
        <v>397500</v>
      </c>
      <c r="F47" s="63"/>
      <c r="G47" s="66">
        <f t="shared" si="1"/>
        <v>0</v>
      </c>
      <c r="H47" s="67">
        <f t="shared" si="2"/>
        <v>397500</v>
      </c>
      <c r="I47" s="66">
        <f aca="true" t="shared" si="3" ref="I47:I54">SUM(G47-E47)</f>
        <v>-397500</v>
      </c>
      <c r="J47" s="20"/>
    </row>
    <row r="48" spans="1:10" ht="21.75">
      <c r="A48" s="3">
        <v>40</v>
      </c>
      <c r="B48" s="13" t="s">
        <v>11</v>
      </c>
      <c r="C48" s="4" t="s">
        <v>49</v>
      </c>
      <c r="D48" s="61">
        <v>190</v>
      </c>
      <c r="E48" s="6">
        <f t="shared" si="0"/>
        <v>285000</v>
      </c>
      <c r="F48" s="64"/>
      <c r="G48" s="70">
        <f t="shared" si="1"/>
        <v>0</v>
      </c>
      <c r="H48" s="67">
        <f t="shared" si="2"/>
        <v>285000</v>
      </c>
      <c r="I48" s="66">
        <f t="shared" si="3"/>
        <v>-285000</v>
      </c>
      <c r="J48" s="5"/>
    </row>
    <row r="49" spans="1:10" ht="21.75">
      <c r="A49" s="7">
        <v>41</v>
      </c>
      <c r="B49" s="13" t="s">
        <v>11</v>
      </c>
      <c r="C49" s="4" t="s">
        <v>50</v>
      </c>
      <c r="D49" s="61">
        <v>78</v>
      </c>
      <c r="E49" s="6">
        <f t="shared" si="0"/>
        <v>117000</v>
      </c>
      <c r="F49" s="64"/>
      <c r="G49" s="70">
        <f t="shared" si="1"/>
        <v>0</v>
      </c>
      <c r="H49" s="67">
        <f t="shared" si="2"/>
        <v>117000</v>
      </c>
      <c r="I49" s="66">
        <f t="shared" si="3"/>
        <v>-117000</v>
      </c>
      <c r="J49" s="5"/>
    </row>
    <row r="50" spans="1:10" ht="21.75">
      <c r="A50" s="3">
        <v>42</v>
      </c>
      <c r="B50" s="13" t="s">
        <v>11</v>
      </c>
      <c r="C50" s="4" t="s">
        <v>51</v>
      </c>
      <c r="D50" s="61">
        <v>133</v>
      </c>
      <c r="E50" s="6">
        <f t="shared" si="0"/>
        <v>199500</v>
      </c>
      <c r="F50" s="64"/>
      <c r="G50" s="70">
        <f t="shared" si="1"/>
        <v>0</v>
      </c>
      <c r="H50" s="67">
        <f t="shared" si="2"/>
        <v>199500</v>
      </c>
      <c r="I50" s="66">
        <f t="shared" si="3"/>
        <v>-199500</v>
      </c>
      <c r="J50" s="5"/>
    </row>
    <row r="51" spans="1:10" ht="21.75">
      <c r="A51" s="7">
        <v>43</v>
      </c>
      <c r="B51" s="13" t="s">
        <v>11</v>
      </c>
      <c r="C51" s="4" t="s">
        <v>52</v>
      </c>
      <c r="D51" s="61">
        <v>126</v>
      </c>
      <c r="E51" s="6">
        <f t="shared" si="0"/>
        <v>189000</v>
      </c>
      <c r="F51" s="64"/>
      <c r="G51" s="70">
        <f t="shared" si="1"/>
        <v>0</v>
      </c>
      <c r="H51" s="67">
        <f t="shared" si="2"/>
        <v>189000</v>
      </c>
      <c r="I51" s="66">
        <f t="shared" si="3"/>
        <v>-189000</v>
      </c>
      <c r="J51" s="5"/>
    </row>
    <row r="52" spans="1:10" ht="21.75">
      <c r="A52" s="3">
        <v>44</v>
      </c>
      <c r="B52" s="13" t="s">
        <v>11</v>
      </c>
      <c r="C52" s="4" t="s">
        <v>53</v>
      </c>
      <c r="D52" s="61">
        <v>79</v>
      </c>
      <c r="E52" s="6">
        <f t="shared" si="0"/>
        <v>118500</v>
      </c>
      <c r="F52" s="64"/>
      <c r="G52" s="70">
        <f t="shared" si="1"/>
        <v>0</v>
      </c>
      <c r="H52" s="67">
        <f t="shared" si="2"/>
        <v>118500</v>
      </c>
      <c r="I52" s="66">
        <f t="shared" si="3"/>
        <v>-118500</v>
      </c>
      <c r="J52" s="5"/>
    </row>
    <row r="53" spans="1:10" ht="21.75">
      <c r="A53" s="7">
        <v>45</v>
      </c>
      <c r="B53" s="13" t="s">
        <v>11</v>
      </c>
      <c r="C53" s="4" t="s">
        <v>54</v>
      </c>
      <c r="D53" s="61">
        <v>62</v>
      </c>
      <c r="E53" s="6">
        <f t="shared" si="0"/>
        <v>93000</v>
      </c>
      <c r="F53" s="64"/>
      <c r="G53" s="70">
        <f t="shared" si="1"/>
        <v>0</v>
      </c>
      <c r="H53" s="67">
        <f t="shared" si="2"/>
        <v>93000</v>
      </c>
      <c r="I53" s="66">
        <f t="shared" si="3"/>
        <v>-93000</v>
      </c>
      <c r="J53" s="5"/>
    </row>
    <row r="54" spans="1:10" ht="21.75">
      <c r="A54" s="21">
        <v>46</v>
      </c>
      <c r="B54" s="21" t="s">
        <v>11</v>
      </c>
      <c r="C54" s="22" t="s">
        <v>55</v>
      </c>
      <c r="D54" s="62">
        <v>122</v>
      </c>
      <c r="E54" s="25">
        <f t="shared" si="0"/>
        <v>183000</v>
      </c>
      <c r="F54" s="65"/>
      <c r="G54" s="57">
        <f t="shared" si="1"/>
        <v>0</v>
      </c>
      <c r="H54" s="71">
        <f t="shared" si="2"/>
        <v>183000</v>
      </c>
      <c r="I54" s="57">
        <f t="shared" si="3"/>
        <v>-183000</v>
      </c>
      <c r="J54" s="23"/>
    </row>
    <row r="55" spans="1:10" ht="21.75">
      <c r="A55" s="37">
        <v>47</v>
      </c>
      <c r="B55" s="46" t="s">
        <v>12</v>
      </c>
      <c r="C55" s="28" t="s">
        <v>61</v>
      </c>
      <c r="D55" s="60">
        <v>160</v>
      </c>
      <c r="E55" s="30">
        <f t="shared" si="0"/>
        <v>240000</v>
      </c>
      <c r="F55" s="63">
        <v>159</v>
      </c>
      <c r="G55" s="30">
        <f t="shared" si="1"/>
        <v>238500</v>
      </c>
      <c r="H55" s="29">
        <f t="shared" si="2"/>
        <v>1500</v>
      </c>
      <c r="I55" s="30">
        <v>0</v>
      </c>
      <c r="J55" s="20"/>
    </row>
    <row r="56" spans="1:10" ht="21.75">
      <c r="A56" s="3">
        <v>48</v>
      </c>
      <c r="B56" s="13" t="s">
        <v>12</v>
      </c>
      <c r="C56" s="4" t="s">
        <v>62</v>
      </c>
      <c r="D56" s="61">
        <v>296</v>
      </c>
      <c r="E56" s="6">
        <f t="shared" si="0"/>
        <v>444000</v>
      </c>
      <c r="F56" s="64">
        <v>285</v>
      </c>
      <c r="G56" s="6">
        <f t="shared" si="1"/>
        <v>427500</v>
      </c>
      <c r="H56" s="29">
        <f t="shared" si="2"/>
        <v>16500</v>
      </c>
      <c r="I56" s="30">
        <v>0</v>
      </c>
      <c r="J56" s="5"/>
    </row>
    <row r="57" spans="1:10" ht="21.75">
      <c r="A57" s="7">
        <v>49</v>
      </c>
      <c r="B57" s="13" t="s">
        <v>12</v>
      </c>
      <c r="C57" s="4" t="s">
        <v>63</v>
      </c>
      <c r="D57" s="61">
        <v>161</v>
      </c>
      <c r="E57" s="6">
        <f t="shared" si="0"/>
        <v>241500</v>
      </c>
      <c r="F57" s="64">
        <v>152</v>
      </c>
      <c r="G57" s="6">
        <f t="shared" si="1"/>
        <v>228000</v>
      </c>
      <c r="H57" s="29">
        <f t="shared" si="2"/>
        <v>13500</v>
      </c>
      <c r="I57" s="30">
        <v>0</v>
      </c>
      <c r="J57" s="5"/>
    </row>
    <row r="58" spans="1:10" ht="21.75">
      <c r="A58" s="3">
        <v>50</v>
      </c>
      <c r="B58" s="13" t="s">
        <v>12</v>
      </c>
      <c r="C58" s="4" t="s">
        <v>64</v>
      </c>
      <c r="D58" s="61">
        <v>204</v>
      </c>
      <c r="E58" s="6">
        <f t="shared" si="0"/>
        <v>306000</v>
      </c>
      <c r="F58" s="64">
        <v>200</v>
      </c>
      <c r="G58" s="6">
        <f t="shared" si="1"/>
        <v>300000</v>
      </c>
      <c r="H58" s="29">
        <f t="shared" si="2"/>
        <v>6000</v>
      </c>
      <c r="I58" s="30">
        <v>0</v>
      </c>
      <c r="J58" s="5"/>
    </row>
    <row r="59" spans="1:10" ht="21.75">
      <c r="A59" s="7">
        <v>51</v>
      </c>
      <c r="B59" s="13" t="s">
        <v>12</v>
      </c>
      <c r="C59" s="4" t="s">
        <v>65</v>
      </c>
      <c r="D59" s="61">
        <v>235</v>
      </c>
      <c r="E59" s="6">
        <f t="shared" si="0"/>
        <v>352500</v>
      </c>
      <c r="F59" s="64">
        <v>219</v>
      </c>
      <c r="G59" s="6">
        <f t="shared" si="1"/>
        <v>328500</v>
      </c>
      <c r="H59" s="29">
        <f t="shared" si="2"/>
        <v>24000</v>
      </c>
      <c r="I59" s="30">
        <v>0</v>
      </c>
      <c r="J59" s="5"/>
    </row>
    <row r="60" spans="1:10" ht="21.75">
      <c r="A60" s="21">
        <v>52</v>
      </c>
      <c r="B60" s="47" t="s">
        <v>12</v>
      </c>
      <c r="C60" s="22" t="s">
        <v>66</v>
      </c>
      <c r="D60" s="62">
        <v>225</v>
      </c>
      <c r="E60" s="25">
        <f t="shared" si="0"/>
        <v>337500</v>
      </c>
      <c r="F60" s="65">
        <v>215</v>
      </c>
      <c r="G60" s="25">
        <f t="shared" si="1"/>
        <v>322500</v>
      </c>
      <c r="H60" s="24">
        <f t="shared" si="2"/>
        <v>15000</v>
      </c>
      <c r="I60" s="25">
        <v>0</v>
      </c>
      <c r="J60" s="23"/>
    </row>
    <row r="61" spans="1:10" ht="21.75">
      <c r="A61" s="37">
        <v>53</v>
      </c>
      <c r="B61" s="46" t="s">
        <v>10</v>
      </c>
      <c r="C61" s="28" t="s">
        <v>68</v>
      </c>
      <c r="D61" s="60">
        <v>199</v>
      </c>
      <c r="E61" s="30">
        <f t="shared" si="0"/>
        <v>298500</v>
      </c>
      <c r="F61" s="63">
        <v>188</v>
      </c>
      <c r="G61" s="30">
        <f t="shared" si="1"/>
        <v>282000</v>
      </c>
      <c r="H61" s="29">
        <f t="shared" si="2"/>
        <v>16500</v>
      </c>
      <c r="I61" s="30">
        <v>0</v>
      </c>
      <c r="J61" s="20"/>
    </row>
    <row r="62" spans="1:10" ht="21.75">
      <c r="A62" s="3">
        <v>54</v>
      </c>
      <c r="B62" s="13" t="s">
        <v>10</v>
      </c>
      <c r="C62" s="4" t="s">
        <v>69</v>
      </c>
      <c r="D62" s="61">
        <v>158</v>
      </c>
      <c r="E62" s="6">
        <f t="shared" si="0"/>
        <v>237000</v>
      </c>
      <c r="F62" s="64">
        <v>135</v>
      </c>
      <c r="G62" s="6">
        <f t="shared" si="1"/>
        <v>202500</v>
      </c>
      <c r="H62" s="29">
        <f t="shared" si="2"/>
        <v>34500</v>
      </c>
      <c r="I62" s="30">
        <v>0</v>
      </c>
      <c r="J62" s="5"/>
    </row>
    <row r="63" spans="1:10" ht="21.75">
      <c r="A63" s="7">
        <v>55</v>
      </c>
      <c r="B63" s="13" t="s">
        <v>10</v>
      </c>
      <c r="C63" s="4" t="s">
        <v>70</v>
      </c>
      <c r="D63" s="61">
        <v>123</v>
      </c>
      <c r="E63" s="6">
        <f t="shared" si="0"/>
        <v>184500</v>
      </c>
      <c r="F63" s="64">
        <v>114</v>
      </c>
      <c r="G63" s="6">
        <f t="shared" si="1"/>
        <v>171000</v>
      </c>
      <c r="H63" s="29">
        <f t="shared" si="2"/>
        <v>13500</v>
      </c>
      <c r="I63" s="30">
        <v>0</v>
      </c>
      <c r="J63" s="5"/>
    </row>
    <row r="64" spans="1:10" ht="21.75">
      <c r="A64" s="3">
        <v>56</v>
      </c>
      <c r="B64" s="13" t="s">
        <v>10</v>
      </c>
      <c r="C64" s="4" t="s">
        <v>71</v>
      </c>
      <c r="D64" s="61">
        <v>175</v>
      </c>
      <c r="E64" s="6">
        <f t="shared" si="0"/>
        <v>262500</v>
      </c>
      <c r="F64" s="64">
        <v>167</v>
      </c>
      <c r="G64" s="6">
        <f t="shared" si="1"/>
        <v>250500</v>
      </c>
      <c r="H64" s="29">
        <f t="shared" si="2"/>
        <v>12000</v>
      </c>
      <c r="I64" s="30">
        <v>0</v>
      </c>
      <c r="J64" s="5"/>
    </row>
    <row r="65" spans="1:10" ht="21.75">
      <c r="A65" s="7">
        <v>57</v>
      </c>
      <c r="B65" s="13" t="s">
        <v>10</v>
      </c>
      <c r="C65" s="4" t="s">
        <v>72</v>
      </c>
      <c r="D65" s="61">
        <v>289</v>
      </c>
      <c r="E65" s="6">
        <f t="shared" si="0"/>
        <v>433500</v>
      </c>
      <c r="F65" s="64">
        <v>282</v>
      </c>
      <c r="G65" s="6">
        <f t="shared" si="1"/>
        <v>423000</v>
      </c>
      <c r="H65" s="29">
        <f t="shared" si="2"/>
        <v>10500</v>
      </c>
      <c r="I65" s="30">
        <v>0</v>
      </c>
      <c r="J65" s="5"/>
    </row>
    <row r="66" spans="1:10" ht="21.75">
      <c r="A66" s="3">
        <v>58</v>
      </c>
      <c r="B66" s="13" t="s">
        <v>10</v>
      </c>
      <c r="C66" s="4" t="s">
        <v>73</v>
      </c>
      <c r="D66" s="61">
        <v>154</v>
      </c>
      <c r="E66" s="6">
        <f t="shared" si="0"/>
        <v>231000</v>
      </c>
      <c r="F66" s="64">
        <v>146</v>
      </c>
      <c r="G66" s="6">
        <f t="shared" si="1"/>
        <v>219000</v>
      </c>
      <c r="H66" s="29">
        <f t="shared" si="2"/>
        <v>12000</v>
      </c>
      <c r="I66" s="30">
        <v>0</v>
      </c>
      <c r="J66" s="5"/>
    </row>
    <row r="67" spans="1:10" ht="21.75">
      <c r="A67" s="26">
        <v>59</v>
      </c>
      <c r="B67" s="47" t="s">
        <v>10</v>
      </c>
      <c r="C67" s="22" t="s">
        <v>74</v>
      </c>
      <c r="D67" s="62">
        <v>217</v>
      </c>
      <c r="E67" s="25">
        <f t="shared" si="0"/>
        <v>325500</v>
      </c>
      <c r="F67" s="65">
        <v>207</v>
      </c>
      <c r="G67" s="25">
        <f t="shared" si="1"/>
        <v>310500</v>
      </c>
      <c r="H67" s="24">
        <f t="shared" si="2"/>
        <v>15000</v>
      </c>
      <c r="I67" s="25">
        <v>0</v>
      </c>
      <c r="J67" s="23"/>
    </row>
    <row r="68" spans="1:10" ht="21.75">
      <c r="A68" s="2">
        <v>60</v>
      </c>
      <c r="B68" s="46" t="s">
        <v>9</v>
      </c>
      <c r="C68" s="28" t="s">
        <v>77</v>
      </c>
      <c r="D68" s="60">
        <v>102</v>
      </c>
      <c r="E68" s="30">
        <f t="shared" si="0"/>
        <v>153000</v>
      </c>
      <c r="F68" s="63">
        <v>102</v>
      </c>
      <c r="G68" s="30">
        <f t="shared" si="1"/>
        <v>153000</v>
      </c>
      <c r="H68" s="29">
        <f t="shared" si="2"/>
        <v>0</v>
      </c>
      <c r="I68" s="30">
        <f>SUM(G68-E68)</f>
        <v>0</v>
      </c>
      <c r="J68" s="20"/>
    </row>
    <row r="69" spans="1:10" ht="21.75">
      <c r="A69" s="7">
        <v>61</v>
      </c>
      <c r="B69" s="13" t="s">
        <v>9</v>
      </c>
      <c r="C69" s="4" t="s">
        <v>78</v>
      </c>
      <c r="D69" s="61">
        <v>217</v>
      </c>
      <c r="E69" s="6">
        <f t="shared" si="0"/>
        <v>325500</v>
      </c>
      <c r="F69" s="64">
        <v>208</v>
      </c>
      <c r="G69" s="6">
        <f t="shared" si="1"/>
        <v>312000</v>
      </c>
      <c r="H69" s="29">
        <f t="shared" si="2"/>
        <v>13500</v>
      </c>
      <c r="I69" s="30">
        <v>0</v>
      </c>
      <c r="J69" s="5"/>
    </row>
    <row r="70" spans="1:10" ht="21.75">
      <c r="A70" s="3">
        <v>62</v>
      </c>
      <c r="B70" s="13" t="s">
        <v>9</v>
      </c>
      <c r="C70" s="4" t="s">
        <v>79</v>
      </c>
      <c r="D70" s="61">
        <v>144</v>
      </c>
      <c r="E70" s="6">
        <f t="shared" si="0"/>
        <v>216000</v>
      </c>
      <c r="F70" s="64">
        <v>139</v>
      </c>
      <c r="G70" s="6">
        <f t="shared" si="1"/>
        <v>208500</v>
      </c>
      <c r="H70" s="29">
        <f t="shared" si="2"/>
        <v>7500</v>
      </c>
      <c r="I70" s="30">
        <v>0</v>
      </c>
      <c r="J70" s="5"/>
    </row>
    <row r="71" spans="1:10" ht="21.75">
      <c r="A71" s="7">
        <v>63</v>
      </c>
      <c r="B71" s="13" t="s">
        <v>9</v>
      </c>
      <c r="C71" s="4" t="s">
        <v>80</v>
      </c>
      <c r="D71" s="61">
        <v>113</v>
      </c>
      <c r="E71" s="6">
        <f t="shared" si="0"/>
        <v>169500</v>
      </c>
      <c r="F71" s="64">
        <v>108</v>
      </c>
      <c r="G71" s="6">
        <f t="shared" si="1"/>
        <v>162000</v>
      </c>
      <c r="H71" s="29">
        <f t="shared" si="2"/>
        <v>7500</v>
      </c>
      <c r="I71" s="30">
        <v>0</v>
      </c>
      <c r="J71" s="5"/>
    </row>
    <row r="72" spans="1:10" ht="21.75">
      <c r="A72" s="3">
        <v>64</v>
      </c>
      <c r="B72" s="13" t="s">
        <v>9</v>
      </c>
      <c r="C72" s="4" t="s">
        <v>81</v>
      </c>
      <c r="D72" s="61">
        <v>107</v>
      </c>
      <c r="E72" s="6">
        <f t="shared" si="0"/>
        <v>160500</v>
      </c>
      <c r="F72" s="64">
        <v>106</v>
      </c>
      <c r="G72" s="6">
        <f t="shared" si="1"/>
        <v>159000</v>
      </c>
      <c r="H72" s="29">
        <f t="shared" si="2"/>
        <v>1500</v>
      </c>
      <c r="I72" s="30">
        <v>0</v>
      </c>
      <c r="J72" s="5"/>
    </row>
    <row r="73" spans="1:10" ht="21.75">
      <c r="A73" s="7">
        <v>65</v>
      </c>
      <c r="B73" s="13" t="s">
        <v>9</v>
      </c>
      <c r="C73" s="4" t="s">
        <v>82</v>
      </c>
      <c r="D73" s="61">
        <v>208</v>
      </c>
      <c r="E73" s="6">
        <f t="shared" si="0"/>
        <v>312000</v>
      </c>
      <c r="F73" s="64">
        <v>199</v>
      </c>
      <c r="G73" s="6">
        <f t="shared" si="1"/>
        <v>298500</v>
      </c>
      <c r="H73" s="29">
        <f t="shared" si="2"/>
        <v>13500</v>
      </c>
      <c r="I73" s="30">
        <v>0</v>
      </c>
      <c r="J73" s="5"/>
    </row>
    <row r="74" spans="1:10" ht="21.75">
      <c r="A74" s="21">
        <v>66</v>
      </c>
      <c r="B74" s="47" t="s">
        <v>9</v>
      </c>
      <c r="C74" s="22" t="s">
        <v>83</v>
      </c>
      <c r="D74" s="62">
        <v>321</v>
      </c>
      <c r="E74" s="25">
        <f aca="true" t="shared" si="4" ref="E74:E91">SUM(D74*500*3)</f>
        <v>481500</v>
      </c>
      <c r="F74" s="65">
        <v>297</v>
      </c>
      <c r="G74" s="25">
        <f t="shared" si="1"/>
        <v>445500</v>
      </c>
      <c r="H74" s="24">
        <f t="shared" si="2"/>
        <v>36000</v>
      </c>
      <c r="I74" s="25">
        <v>0</v>
      </c>
      <c r="J74" s="23"/>
    </row>
    <row r="75" spans="1:10" ht="21.75">
      <c r="A75" s="37">
        <v>67</v>
      </c>
      <c r="B75" s="46" t="s">
        <v>7</v>
      </c>
      <c r="C75" s="28" t="s">
        <v>85</v>
      </c>
      <c r="D75" s="60">
        <v>213</v>
      </c>
      <c r="E75" s="30">
        <f t="shared" si="4"/>
        <v>319500</v>
      </c>
      <c r="F75" s="63">
        <v>201</v>
      </c>
      <c r="G75" s="30">
        <f t="shared" si="1"/>
        <v>301500</v>
      </c>
      <c r="H75" s="29">
        <f t="shared" si="2"/>
        <v>18000</v>
      </c>
      <c r="I75" s="30">
        <v>0</v>
      </c>
      <c r="J75" s="20"/>
    </row>
    <row r="76" spans="1:10" ht="21.75">
      <c r="A76" s="3">
        <v>68</v>
      </c>
      <c r="B76" s="13" t="s">
        <v>7</v>
      </c>
      <c r="C76" s="4" t="s">
        <v>86</v>
      </c>
      <c r="D76" s="61">
        <v>348</v>
      </c>
      <c r="E76" s="6">
        <f t="shared" si="4"/>
        <v>522000</v>
      </c>
      <c r="F76" s="64">
        <v>328</v>
      </c>
      <c r="G76" s="6">
        <f aca="true" t="shared" si="5" ref="G76:G91">SUM(F76*500*3)</f>
        <v>492000</v>
      </c>
      <c r="H76" s="29">
        <f t="shared" si="2"/>
        <v>30000</v>
      </c>
      <c r="I76" s="30">
        <v>0</v>
      </c>
      <c r="J76" s="5"/>
    </row>
    <row r="77" spans="1:10" ht="21.75">
      <c r="A77" s="7">
        <v>69</v>
      </c>
      <c r="B77" s="13" t="s">
        <v>7</v>
      </c>
      <c r="C77" s="4" t="s">
        <v>87</v>
      </c>
      <c r="D77" s="61">
        <v>138</v>
      </c>
      <c r="E77" s="6">
        <f t="shared" si="4"/>
        <v>207000</v>
      </c>
      <c r="F77" s="64">
        <v>135</v>
      </c>
      <c r="G77" s="6">
        <f t="shared" si="5"/>
        <v>202500</v>
      </c>
      <c r="H77" s="29">
        <f t="shared" si="2"/>
        <v>4500</v>
      </c>
      <c r="I77" s="30">
        <v>0</v>
      </c>
      <c r="J77" s="5"/>
    </row>
    <row r="78" spans="1:10" ht="21.75">
      <c r="A78" s="3">
        <v>70</v>
      </c>
      <c r="B78" s="13" t="s">
        <v>7</v>
      </c>
      <c r="C78" s="4" t="s">
        <v>88</v>
      </c>
      <c r="D78" s="61">
        <v>163</v>
      </c>
      <c r="E78" s="6">
        <f t="shared" si="4"/>
        <v>244500</v>
      </c>
      <c r="F78" s="64">
        <v>160</v>
      </c>
      <c r="G78" s="6">
        <f t="shared" si="5"/>
        <v>240000</v>
      </c>
      <c r="H78" s="29">
        <f aca="true" t="shared" si="6" ref="H78:H91">SUM(E78-G78)</f>
        <v>4500</v>
      </c>
      <c r="I78" s="30">
        <v>0</v>
      </c>
      <c r="J78" s="5"/>
    </row>
    <row r="79" spans="1:10" ht="21.75">
      <c r="A79" s="7">
        <v>71</v>
      </c>
      <c r="B79" s="13" t="s">
        <v>7</v>
      </c>
      <c r="C79" s="4" t="s">
        <v>89</v>
      </c>
      <c r="D79" s="61">
        <v>167</v>
      </c>
      <c r="E79" s="6">
        <f t="shared" si="4"/>
        <v>250500</v>
      </c>
      <c r="F79" s="64">
        <v>163</v>
      </c>
      <c r="G79" s="6">
        <f t="shared" si="5"/>
        <v>244500</v>
      </c>
      <c r="H79" s="29">
        <f t="shared" si="6"/>
        <v>6000</v>
      </c>
      <c r="I79" s="30">
        <v>0</v>
      </c>
      <c r="J79" s="5"/>
    </row>
    <row r="80" spans="1:10" ht="21.75">
      <c r="A80" s="3">
        <v>72</v>
      </c>
      <c r="B80" s="13" t="s">
        <v>7</v>
      </c>
      <c r="C80" s="4" t="s">
        <v>90</v>
      </c>
      <c r="D80" s="61">
        <v>169</v>
      </c>
      <c r="E80" s="6">
        <f t="shared" si="4"/>
        <v>253500</v>
      </c>
      <c r="F80" s="64">
        <v>161</v>
      </c>
      <c r="G80" s="6">
        <f t="shared" si="5"/>
        <v>241500</v>
      </c>
      <c r="H80" s="29">
        <f t="shared" si="6"/>
        <v>12000</v>
      </c>
      <c r="I80" s="30">
        <v>0</v>
      </c>
      <c r="J80" s="5"/>
    </row>
    <row r="81" spans="1:10" ht="21.75">
      <c r="A81" s="7">
        <v>73</v>
      </c>
      <c r="B81" s="13" t="s">
        <v>7</v>
      </c>
      <c r="C81" s="4" t="s">
        <v>91</v>
      </c>
      <c r="D81" s="61">
        <v>134</v>
      </c>
      <c r="E81" s="6">
        <f t="shared" si="4"/>
        <v>201000</v>
      </c>
      <c r="F81" s="64">
        <v>129</v>
      </c>
      <c r="G81" s="6">
        <f t="shared" si="5"/>
        <v>193500</v>
      </c>
      <c r="H81" s="29">
        <f t="shared" si="6"/>
        <v>7500</v>
      </c>
      <c r="I81" s="30">
        <v>0</v>
      </c>
      <c r="J81" s="5"/>
    </row>
    <row r="82" spans="1:10" ht="21.75">
      <c r="A82" s="3">
        <v>74</v>
      </c>
      <c r="B82" s="13" t="s">
        <v>7</v>
      </c>
      <c r="C82" s="4" t="s">
        <v>92</v>
      </c>
      <c r="D82" s="61">
        <v>488</v>
      </c>
      <c r="E82" s="6">
        <f t="shared" si="4"/>
        <v>732000</v>
      </c>
      <c r="F82" s="64">
        <v>455</v>
      </c>
      <c r="G82" s="6">
        <f t="shared" si="5"/>
        <v>682500</v>
      </c>
      <c r="H82" s="29">
        <f t="shared" si="6"/>
        <v>49500</v>
      </c>
      <c r="I82" s="30">
        <v>0</v>
      </c>
      <c r="J82" s="5"/>
    </row>
    <row r="83" spans="1:10" ht="21.75">
      <c r="A83" s="7">
        <v>75</v>
      </c>
      <c r="B83" s="13" t="s">
        <v>7</v>
      </c>
      <c r="C83" s="4" t="s">
        <v>93</v>
      </c>
      <c r="D83" s="61">
        <v>321</v>
      </c>
      <c r="E83" s="6">
        <f t="shared" si="4"/>
        <v>481500</v>
      </c>
      <c r="F83" s="64">
        <v>305</v>
      </c>
      <c r="G83" s="6">
        <f t="shared" si="5"/>
        <v>457500</v>
      </c>
      <c r="H83" s="29">
        <f t="shared" si="6"/>
        <v>24000</v>
      </c>
      <c r="I83" s="30">
        <v>0</v>
      </c>
      <c r="J83" s="5"/>
    </row>
    <row r="84" spans="1:10" ht="21.75">
      <c r="A84" s="3">
        <v>76</v>
      </c>
      <c r="B84" s="13" t="s">
        <v>7</v>
      </c>
      <c r="C84" s="4" t="s">
        <v>94</v>
      </c>
      <c r="D84" s="61">
        <v>148</v>
      </c>
      <c r="E84" s="6">
        <f t="shared" si="4"/>
        <v>222000</v>
      </c>
      <c r="F84" s="64">
        <v>141</v>
      </c>
      <c r="G84" s="6">
        <f t="shared" si="5"/>
        <v>211500</v>
      </c>
      <c r="H84" s="29">
        <f t="shared" si="6"/>
        <v>10500</v>
      </c>
      <c r="I84" s="30">
        <v>0</v>
      </c>
      <c r="J84" s="5"/>
    </row>
    <row r="85" spans="1:10" ht="21.75">
      <c r="A85" s="7">
        <v>77</v>
      </c>
      <c r="B85" s="13" t="s">
        <v>7</v>
      </c>
      <c r="C85" s="4" t="s">
        <v>95</v>
      </c>
      <c r="D85" s="61">
        <v>78</v>
      </c>
      <c r="E85" s="6">
        <f t="shared" si="4"/>
        <v>117000</v>
      </c>
      <c r="F85" s="64">
        <v>77</v>
      </c>
      <c r="G85" s="6">
        <f t="shared" si="5"/>
        <v>115500</v>
      </c>
      <c r="H85" s="29">
        <f t="shared" si="6"/>
        <v>1500</v>
      </c>
      <c r="I85" s="30">
        <v>0</v>
      </c>
      <c r="J85" s="5"/>
    </row>
    <row r="86" spans="1:10" ht="21.75">
      <c r="A86" s="21">
        <v>78</v>
      </c>
      <c r="B86" s="21" t="s">
        <v>7</v>
      </c>
      <c r="C86" s="22" t="s">
        <v>96</v>
      </c>
      <c r="D86" s="62">
        <v>389</v>
      </c>
      <c r="E86" s="25">
        <f t="shared" si="4"/>
        <v>583500</v>
      </c>
      <c r="F86" s="65">
        <v>374</v>
      </c>
      <c r="G86" s="25">
        <f t="shared" si="5"/>
        <v>561000</v>
      </c>
      <c r="H86" s="24">
        <f t="shared" si="6"/>
        <v>22500</v>
      </c>
      <c r="I86" s="25">
        <v>0</v>
      </c>
      <c r="J86" s="23"/>
    </row>
    <row r="87" spans="1:10" ht="21.75">
      <c r="A87" s="37">
        <v>79</v>
      </c>
      <c r="B87" s="46" t="s">
        <v>5</v>
      </c>
      <c r="C87" s="28" t="s">
        <v>98</v>
      </c>
      <c r="D87" s="60">
        <v>209</v>
      </c>
      <c r="E87" s="30">
        <f t="shared" si="4"/>
        <v>313500</v>
      </c>
      <c r="F87" s="60">
        <v>192</v>
      </c>
      <c r="G87" s="30">
        <f t="shared" si="5"/>
        <v>288000</v>
      </c>
      <c r="H87" s="29">
        <f t="shared" si="6"/>
        <v>25500</v>
      </c>
      <c r="I87" s="30">
        <v>0</v>
      </c>
      <c r="J87" s="20"/>
    </row>
    <row r="88" spans="1:10" ht="21.75">
      <c r="A88" s="3">
        <v>80</v>
      </c>
      <c r="B88" s="13" t="s">
        <v>5</v>
      </c>
      <c r="C88" s="4" t="s">
        <v>99</v>
      </c>
      <c r="D88" s="61">
        <v>96</v>
      </c>
      <c r="E88" s="6">
        <f t="shared" si="4"/>
        <v>144000</v>
      </c>
      <c r="F88" s="61">
        <v>85</v>
      </c>
      <c r="G88" s="6">
        <f t="shared" si="5"/>
        <v>127500</v>
      </c>
      <c r="H88" s="29">
        <f t="shared" si="6"/>
        <v>16500</v>
      </c>
      <c r="I88" s="30">
        <v>0</v>
      </c>
      <c r="J88" s="5"/>
    </row>
    <row r="89" spans="1:10" ht="21.75">
      <c r="A89" s="7">
        <v>81</v>
      </c>
      <c r="B89" s="13" t="s">
        <v>5</v>
      </c>
      <c r="C89" s="4" t="s">
        <v>100</v>
      </c>
      <c r="D89" s="61">
        <v>169</v>
      </c>
      <c r="E89" s="6">
        <f t="shared" si="4"/>
        <v>253500</v>
      </c>
      <c r="F89" s="61">
        <v>160</v>
      </c>
      <c r="G89" s="6">
        <f t="shared" si="5"/>
        <v>240000</v>
      </c>
      <c r="H89" s="29">
        <f t="shared" si="6"/>
        <v>13500</v>
      </c>
      <c r="I89" s="30">
        <v>0</v>
      </c>
      <c r="J89" s="5"/>
    </row>
    <row r="90" spans="1:10" ht="21.75">
      <c r="A90" s="3">
        <v>82</v>
      </c>
      <c r="B90" s="13" t="s">
        <v>5</v>
      </c>
      <c r="C90" s="4" t="s">
        <v>101</v>
      </c>
      <c r="D90" s="61">
        <v>126</v>
      </c>
      <c r="E90" s="6">
        <f t="shared" si="4"/>
        <v>189000</v>
      </c>
      <c r="F90" s="61">
        <v>119</v>
      </c>
      <c r="G90" s="6">
        <f t="shared" si="5"/>
        <v>178500</v>
      </c>
      <c r="H90" s="29">
        <f t="shared" si="6"/>
        <v>10500</v>
      </c>
      <c r="I90" s="30">
        <v>0</v>
      </c>
      <c r="J90" s="5"/>
    </row>
    <row r="91" spans="1:10" ht="21.75">
      <c r="A91" s="14">
        <v>83</v>
      </c>
      <c r="B91" s="12" t="s">
        <v>5</v>
      </c>
      <c r="C91" s="9" t="s">
        <v>102</v>
      </c>
      <c r="D91" s="72">
        <v>189</v>
      </c>
      <c r="E91" s="6">
        <f t="shared" si="4"/>
        <v>283500</v>
      </c>
      <c r="F91" s="72">
        <v>179</v>
      </c>
      <c r="G91" s="6">
        <f t="shared" si="5"/>
        <v>268500</v>
      </c>
      <c r="H91" s="29">
        <f t="shared" si="6"/>
        <v>15000</v>
      </c>
      <c r="I91" s="30">
        <v>0</v>
      </c>
      <c r="J91" s="10"/>
    </row>
    <row r="92" spans="1:10" ht="21.75">
      <c r="A92" s="78" t="s">
        <v>13</v>
      </c>
      <c r="B92" s="79"/>
      <c r="C92" s="80"/>
      <c r="D92" s="73">
        <f>SUM(D9:D91)</f>
        <v>17452</v>
      </c>
      <c r="E92" s="74">
        <f>SUM(E9:E91)</f>
        <v>26178000</v>
      </c>
      <c r="F92" s="73"/>
      <c r="G92" s="74"/>
      <c r="H92" s="75"/>
      <c r="I92" s="74"/>
      <c r="J92" s="19"/>
    </row>
    <row r="93" spans="3:7" ht="21.75">
      <c r="C93" s="17" t="s">
        <v>14</v>
      </c>
      <c r="E93" s="17"/>
      <c r="G93" s="15" t="s">
        <v>15</v>
      </c>
    </row>
    <row r="94" spans="5:8" ht="21.75">
      <c r="E94" s="15" t="s">
        <v>118</v>
      </c>
      <c r="F94" s="15"/>
      <c r="H94" s="15" t="s">
        <v>118</v>
      </c>
    </row>
    <row r="95" spans="5:8" ht="21.75">
      <c r="E95" s="15" t="s">
        <v>120</v>
      </c>
      <c r="F95" s="15"/>
      <c r="H95" s="15" t="s">
        <v>119</v>
      </c>
    </row>
    <row r="96" spans="5:8" ht="21.75">
      <c r="E96" s="16" t="s">
        <v>117</v>
      </c>
      <c r="F96" s="16"/>
      <c r="H96" s="16" t="s">
        <v>117</v>
      </c>
    </row>
    <row r="97" spans="1:2" ht="20.25" customHeight="1">
      <c r="A97" s="18" t="s">
        <v>121</v>
      </c>
      <c r="B97" s="1" t="s">
        <v>122</v>
      </c>
    </row>
    <row r="98" ht="20.25" customHeight="1">
      <c r="B98" s="1" t="s">
        <v>104</v>
      </c>
    </row>
    <row r="99" spans="1:3" ht="20.25" customHeight="1">
      <c r="A99" s="15" t="s">
        <v>123</v>
      </c>
      <c r="B99" s="15" t="s">
        <v>124</v>
      </c>
      <c r="C99" s="1" t="s">
        <v>130</v>
      </c>
    </row>
    <row r="100" spans="1:3" ht="20.25" customHeight="1">
      <c r="A100" s="15" t="s">
        <v>125</v>
      </c>
      <c r="B100" s="15" t="s">
        <v>124</v>
      </c>
      <c r="C100" s="1" t="s">
        <v>126</v>
      </c>
    </row>
    <row r="101" spans="1:3" ht="20.25" customHeight="1">
      <c r="A101" s="15" t="s">
        <v>127</v>
      </c>
      <c r="B101" s="15" t="s">
        <v>124</v>
      </c>
      <c r="C101" s="1" t="s">
        <v>131</v>
      </c>
    </row>
    <row r="102" ht="20.25" customHeight="1">
      <c r="C102" s="1" t="s">
        <v>128</v>
      </c>
    </row>
    <row r="103" spans="1:3" ht="20.25" customHeight="1">
      <c r="A103" s="15" t="s">
        <v>129</v>
      </c>
      <c r="B103" s="15" t="s">
        <v>124</v>
      </c>
      <c r="C103" s="1" t="s">
        <v>132</v>
      </c>
    </row>
    <row r="104" ht="20.25" customHeight="1">
      <c r="C104" s="1" t="s">
        <v>133</v>
      </c>
    </row>
    <row r="105" spans="1:10" ht="20.25" customHeight="1">
      <c r="A105" s="76" t="s">
        <v>136</v>
      </c>
      <c r="B105" s="77" t="s">
        <v>137</v>
      </c>
      <c r="C105" s="76"/>
      <c r="D105" s="76"/>
      <c r="E105" s="76"/>
      <c r="F105" s="76"/>
      <c r="G105" s="76"/>
      <c r="H105" s="76"/>
      <c r="I105" s="76"/>
      <c r="J105" s="76"/>
    </row>
  </sheetData>
  <mergeCells count="15">
    <mergeCell ref="J5:J8"/>
    <mergeCell ref="A1:J1"/>
    <mergeCell ref="A2:J2"/>
    <mergeCell ref="A3:J3"/>
    <mergeCell ref="A4:J4"/>
    <mergeCell ref="C5:C8"/>
    <mergeCell ref="B5:B8"/>
    <mergeCell ref="A92:C92"/>
    <mergeCell ref="H5:I5"/>
    <mergeCell ref="H6:I6"/>
    <mergeCell ref="H7:I7"/>
    <mergeCell ref="D5:E5"/>
    <mergeCell ref="D6:E6"/>
    <mergeCell ref="F5:G5"/>
    <mergeCell ref="A5:A8"/>
  </mergeCells>
  <printOptions horizontalCentered="1"/>
  <pageMargins left="0.1968503937007874" right="0.1968503937007874" top="0.5905511811023623" bottom="0.3937007874015748" header="0.3937007874015748" footer="0.3937007874015748"/>
  <pageSetup horizontalDpi="600" verticalDpi="600" orientation="landscape" paperSize="9" r:id="rId1"/>
  <headerFooter alignWithMargins="0">
    <oddHeader>&amp;C&amp;"TH SarabunPSK,ธรรมดา"&amp;14หน้าที่ &amp;P จาก &amp;N&amp;R&amp;"TH SarabunPSK,ตัวหนา"&amp;16(พิการ)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iLLuSioN</cp:lastModifiedBy>
  <cp:lastPrinted>2011-10-31T08:14:54Z</cp:lastPrinted>
  <dcterms:created xsi:type="dcterms:W3CDTF">1996-10-14T23:33:28Z</dcterms:created>
  <dcterms:modified xsi:type="dcterms:W3CDTF">2011-10-31T08:15:03Z</dcterms:modified>
  <cp:category/>
  <cp:version/>
  <cp:contentType/>
  <cp:contentStatus/>
</cp:coreProperties>
</file>